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15" windowWidth="10710" windowHeight="9240" tabRatio="704"/>
  </bookViews>
  <sheets>
    <sheet name="内訳書" sheetId="16" r:id="rId1"/>
  </sheets>
  <externalReferences>
    <externalReference r:id="rId2"/>
    <externalReference r:id="rId3"/>
    <externalReference r:id="rId4"/>
  </externalReferences>
  <definedNames>
    <definedName name="_10Print_Area_11" localSheetId="0">#REF!</definedName>
    <definedName name="_10Print_Area_11">#REF!</definedName>
    <definedName name="_11Print_Area_12" localSheetId="0">#REF!</definedName>
    <definedName name="_11Print_Area_12">#REF!</definedName>
    <definedName name="_12Print_Area_13" localSheetId="0">#REF!</definedName>
    <definedName name="_12Print_Area_13">#REF!</definedName>
    <definedName name="_13Print_Area_14" localSheetId="0">#REF!</definedName>
    <definedName name="_13Print_Area_14">#REF!</definedName>
    <definedName name="_14Print_Area_15" localSheetId="0">#REF!</definedName>
    <definedName name="_14Print_Area_15">#REF!</definedName>
    <definedName name="_15Print_Area_16" localSheetId="0">#REF!</definedName>
    <definedName name="_15Print_Area_16">#REF!</definedName>
    <definedName name="_16Print_Area_17" localSheetId="0">#REF!</definedName>
    <definedName name="_16Print_Area_17">#REF!</definedName>
    <definedName name="_17Print_Area_18" localSheetId="0">#REF!</definedName>
    <definedName name="_17Print_Area_18">#REF!</definedName>
    <definedName name="_18Print_Area_19" localSheetId="0">#REF!</definedName>
    <definedName name="_18Print_Area_19">#REF!</definedName>
    <definedName name="_19Print_Area_20" localSheetId="0">#REF!</definedName>
    <definedName name="_19Print_Area_20">#REF!</definedName>
    <definedName name="_1Print_Area_02" localSheetId="0">#REF!</definedName>
    <definedName name="_1Print_Area_02">#REF!</definedName>
    <definedName name="_2Print_Area_03" localSheetId="0">#REF!</definedName>
    <definedName name="_2Print_Area_03">#REF!</definedName>
    <definedName name="_3Print_Area_04" localSheetId="0">#REF!</definedName>
    <definedName name="_3Print_Area_04">#REF!</definedName>
    <definedName name="_4Print_Area_05" localSheetId="0">#REF!</definedName>
    <definedName name="_4Print_Area_05">#REF!</definedName>
    <definedName name="_5Print_Area_06" localSheetId="0">#REF!</definedName>
    <definedName name="_5Print_Area_06">#REF!</definedName>
    <definedName name="_6Print_Area_07" localSheetId="0">#REF!</definedName>
    <definedName name="_6Print_Area_07">#REF!</definedName>
    <definedName name="_7Print_Area_08" localSheetId="0">#REF!</definedName>
    <definedName name="_7Print_Area_08">#REF!</definedName>
    <definedName name="_8Print_Area_09" localSheetId="0">#REF!</definedName>
    <definedName name="_8Print_Area_09">#REF!</definedName>
    <definedName name="_9Print_Area_10" localSheetId="0">#REF!</definedName>
    <definedName name="_9Print_Area_10">#REF!</definedName>
    <definedName name="Index_Name">[1]Index!$B$2:$B$190</definedName>
    <definedName name="Index_No.">[2]Index!$A$2:$A$180</definedName>
    <definedName name="ｋｋｋ">#REF!</definedName>
    <definedName name="O">#REF!</definedName>
    <definedName name="_xlnm.Print_Area" localSheetId="0">内訳書!$A$1:$J$64</definedName>
    <definedName name="_xlnm.Print_Area">#REF!</definedName>
    <definedName name="ｑ">#REF!</definedName>
    <definedName name="sikenn">#REF!</definedName>
    <definedName name="あ１">[3]電話番号!#REF!</definedName>
    <definedName name="あｂｃｘ">#REF!</definedName>
    <definedName name="あいうえお">#REF!</definedName>
    <definedName name="かきくけこ">#REF!</definedName>
    <definedName name="廃棄物売払い">#REF!</definedName>
    <definedName name="発注DATA">#REF!</definedName>
  </definedNames>
  <calcPr calcId="145621"/>
</workbook>
</file>

<file path=xl/calcChain.xml><?xml version="1.0" encoding="utf-8"?>
<calcChain xmlns="http://schemas.openxmlformats.org/spreadsheetml/2006/main">
  <c r="H11" i="16" l="1"/>
  <c r="H14" i="16"/>
  <c r="H17" i="16"/>
  <c r="H20" i="16"/>
  <c r="H23" i="16"/>
  <c r="H26" i="16"/>
  <c r="H29" i="16"/>
  <c r="H8" i="16"/>
  <c r="H56" i="16" l="1"/>
  <c r="H59" i="16" s="1"/>
  <c r="H62" i="16" s="1"/>
</calcChain>
</file>

<file path=xl/sharedStrings.xml><?xml version="1.0" encoding="utf-8"?>
<sst xmlns="http://schemas.openxmlformats.org/spreadsheetml/2006/main" count="19" uniqueCount="15">
  <si>
    <t>RICOH</t>
  </si>
  <si>
    <t>備　　考</t>
  </si>
  <si>
    <t>規　　格</t>
  </si>
  <si>
    <t>品　　名</t>
  </si>
  <si>
    <t>番号</t>
    <rPh sb="0" eb="2">
      <t>バンゴウ</t>
    </rPh>
    <phoneticPr fontId="2"/>
  </si>
  <si>
    <t>内　訳　書</t>
    <rPh sb="0" eb="1">
      <t>ウチ</t>
    </rPh>
    <rPh sb="2" eb="3">
      <t>ヤク</t>
    </rPh>
    <rPh sb="4" eb="5">
      <t>ショ</t>
    </rPh>
    <phoneticPr fontId="2"/>
  </si>
  <si>
    <t>数量・単位</t>
    <rPh sb="0" eb="2">
      <t>スウリョウ</t>
    </rPh>
    <rPh sb="3" eb="5">
      <t>タンイ</t>
    </rPh>
    <phoneticPr fontId="2"/>
  </si>
  <si>
    <t>単　　価</t>
    <rPh sb="0" eb="1">
      <t>タン</t>
    </rPh>
    <rPh sb="3" eb="4">
      <t>カ</t>
    </rPh>
    <phoneticPr fontId="3"/>
  </si>
  <si>
    <t>金　　額</t>
    <rPh sb="0" eb="1">
      <t>キン</t>
    </rPh>
    <rPh sb="3" eb="4">
      <t>ガク</t>
    </rPh>
    <phoneticPr fontId="3"/>
  </si>
  <si>
    <t>以下余白</t>
    <rPh sb="0" eb="2">
      <t>イカ</t>
    </rPh>
    <rPh sb="2" eb="4">
      <t>ヨハク</t>
    </rPh>
    <phoneticPr fontId="3"/>
  </si>
  <si>
    <t>トナーカートリッジ</t>
  </si>
  <si>
    <t>IPSiO SP EC ﾄﾅｰｶｰﾄﾘｯｼﾞ</t>
  </si>
  <si>
    <t>個</t>
    <rPh sb="0" eb="1">
      <t>コ</t>
    </rPh>
    <phoneticPr fontId="5"/>
  </si>
  <si>
    <t>6100H</t>
  </si>
  <si>
    <t>4200H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</si>
</sst>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@&quot;#,##0;[Red]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6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/>
    <xf numFmtId="0" fontId="6" fillId="0" borderId="7" xfId="2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vertical="center" shrinkToFit="1"/>
    </xf>
    <xf numFmtId="0" fontId="6" fillId="0" borderId="8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38" fontId="6" fillId="0" borderId="0" xfId="3" applyFont="1" applyFill="1" applyAlignment="1">
      <alignment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 shrinkToFit="1"/>
    </xf>
    <xf numFmtId="0" fontId="6" fillId="0" borderId="1" xfId="2" applyFont="1" applyFill="1" applyBorder="1" applyAlignment="1">
      <alignment horizontal="center" vertical="center"/>
    </xf>
    <xf numFmtId="0" fontId="6" fillId="0" borderId="8" xfId="4" applyFont="1" applyBorder="1" applyAlignment="1">
      <alignment horizontal="left" vertical="center"/>
    </xf>
    <xf numFmtId="0" fontId="7" fillId="0" borderId="10" xfId="5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 shrinkToFit="1"/>
    </xf>
    <xf numFmtId="0" fontId="7" fillId="0" borderId="0" xfId="5" applyFont="1" applyBorder="1" applyAlignment="1">
      <alignment horizontal="center" vertical="center"/>
    </xf>
    <xf numFmtId="0" fontId="7" fillId="0" borderId="11" xfId="5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1" xfId="4" applyFont="1" applyBorder="1" applyAlignment="1">
      <alignment horizontal="left" vertical="center"/>
    </xf>
    <xf numFmtId="0" fontId="7" fillId="0" borderId="3" xfId="5" applyFont="1" applyBorder="1" applyAlignment="1">
      <alignment horizontal="center" vertical="center"/>
    </xf>
    <xf numFmtId="0" fontId="6" fillId="0" borderId="7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0" fontId="7" fillId="0" borderId="7" xfId="5" applyFont="1" applyBorder="1" applyAlignment="1">
      <alignment vertical="center" wrapText="1"/>
    </xf>
    <xf numFmtId="0" fontId="7" fillId="0" borderId="5" xfId="5" applyFont="1" applyBorder="1" applyAlignment="1">
      <alignment vertical="center" wrapText="1"/>
    </xf>
    <xf numFmtId="0" fontId="7" fillId="0" borderId="2" xfId="5" applyFont="1" applyBorder="1" applyAlignment="1">
      <alignment vertical="center" wrapText="1"/>
    </xf>
    <xf numFmtId="0" fontId="6" fillId="0" borderId="6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shrinkToFit="1"/>
    </xf>
    <xf numFmtId="38" fontId="6" fillId="0" borderId="9" xfId="3" applyFont="1" applyFill="1" applyBorder="1" applyAlignment="1">
      <alignment vertical="center"/>
    </xf>
    <xf numFmtId="38" fontId="6" fillId="0" borderId="3" xfId="3" applyFont="1" applyFill="1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7" fillId="0" borderId="11" xfId="5" applyFont="1" applyBorder="1" applyAlignment="1">
      <alignment horizontal="right" vertical="center"/>
    </xf>
    <xf numFmtId="0" fontId="7" fillId="0" borderId="10" xfId="5" applyFont="1" applyBorder="1" applyAlignment="1">
      <alignment horizontal="right" vertical="center"/>
    </xf>
    <xf numFmtId="0" fontId="6" fillId="0" borderId="4" xfId="4" applyFont="1" applyBorder="1" applyAlignment="1">
      <alignment horizontal="left" vertical="center" shrinkToFit="1"/>
    </xf>
    <xf numFmtId="176" fontId="6" fillId="0" borderId="7" xfId="2" applyNumberFormat="1" applyFont="1" applyFill="1" applyBorder="1" applyAlignment="1">
      <alignment horizontal="center" vertical="center" shrinkToFit="1"/>
    </xf>
    <xf numFmtId="176" fontId="6" fillId="0" borderId="5" xfId="2" applyNumberFormat="1" applyFont="1" applyFill="1" applyBorder="1" applyAlignment="1">
      <alignment horizontal="center" vertical="center" shrinkToFit="1"/>
    </xf>
    <xf numFmtId="176" fontId="6" fillId="0" borderId="2" xfId="2" applyNumberFormat="1" applyFont="1" applyFill="1" applyBorder="1" applyAlignment="1">
      <alignment horizontal="center" vertical="center" shrinkToFit="1"/>
    </xf>
    <xf numFmtId="176" fontId="6" fillId="0" borderId="7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38" fontId="6" fillId="0" borderId="4" xfId="7" applyFont="1" applyFill="1" applyBorder="1" applyAlignment="1">
      <alignment horizontal="center" vertical="center"/>
    </xf>
    <xf numFmtId="38" fontId="6" fillId="0" borderId="8" xfId="7" applyFont="1" applyFill="1" applyBorder="1" applyAlignment="1">
      <alignment horizontal="right" vertical="center"/>
    </xf>
    <xf numFmtId="38" fontId="6" fillId="0" borderId="1" xfId="7" applyFont="1" applyFill="1" applyBorder="1" applyAlignment="1">
      <alignment horizontal="right" vertical="center"/>
    </xf>
    <xf numFmtId="38" fontId="6" fillId="0" borderId="8" xfId="7" applyFont="1" applyBorder="1" applyAlignment="1">
      <alignment horizontal="right" vertical="center"/>
    </xf>
    <xf numFmtId="38" fontId="6" fillId="0" borderId="4" xfId="7" applyFont="1" applyBorder="1" applyAlignment="1">
      <alignment horizontal="right" vertical="center" shrinkToFit="1"/>
    </xf>
    <xf numFmtId="38" fontId="6" fillId="0" borderId="1" xfId="7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justify" vertical="center"/>
    </xf>
    <xf numFmtId="0" fontId="6" fillId="0" borderId="9" xfId="0" applyFont="1" applyFill="1" applyBorder="1" applyAlignment="1">
      <alignment vertical="center"/>
    </xf>
    <xf numFmtId="0" fontId="7" fillId="0" borderId="7" xfId="5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5" xfId="5" applyFont="1" applyBorder="1" applyAlignment="1">
      <alignment vertical="center"/>
    </xf>
    <xf numFmtId="0" fontId="6" fillId="0" borderId="0" xfId="4" applyFont="1" applyAlignment="1">
      <alignment vertical="center" wrapText="1"/>
    </xf>
    <xf numFmtId="3" fontId="6" fillId="0" borderId="0" xfId="4" applyNumberFormat="1" applyFont="1" applyAlignment="1">
      <alignment horizontal="right" vertical="center" wrapText="1"/>
    </xf>
    <xf numFmtId="3" fontId="8" fillId="0" borderId="0" xfId="4" applyNumberFormat="1" applyFont="1" applyAlignment="1">
      <alignment horizontal="right" vertical="center" wrapText="1"/>
    </xf>
    <xf numFmtId="0" fontId="6" fillId="0" borderId="3" xfId="0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0" fontId="6" fillId="0" borderId="9" xfId="5" applyFont="1" applyBorder="1" applyAlignment="1">
      <alignment vertical="center"/>
    </xf>
    <xf numFmtId="0" fontId="6" fillId="0" borderId="6" xfId="5" applyFont="1" applyBorder="1" applyAlignment="1">
      <alignment vertical="center"/>
    </xf>
    <xf numFmtId="0" fontId="6" fillId="0" borderId="3" xfId="5" applyFont="1" applyBorder="1" applyAlignment="1">
      <alignment vertical="center"/>
    </xf>
    <xf numFmtId="0" fontId="6" fillId="0" borderId="2" xfId="5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shrinkToFit="1"/>
    </xf>
    <xf numFmtId="38" fontId="6" fillId="0" borderId="0" xfId="7" applyFont="1" applyAlignment="1">
      <alignment horizontal="right" vertical="center"/>
    </xf>
    <xf numFmtId="38" fontId="6" fillId="0" borderId="7" xfId="7" applyFont="1" applyBorder="1" applyAlignment="1">
      <alignment horizontal="right" vertical="center" wrapText="1"/>
    </xf>
    <xf numFmtId="38" fontId="6" fillId="0" borderId="5" xfId="7" applyFont="1" applyBorder="1" applyAlignment="1">
      <alignment horizontal="right" vertical="center" wrapText="1"/>
    </xf>
    <xf numFmtId="38" fontId="6" fillId="0" borderId="2" xfId="7" applyFont="1" applyBorder="1" applyAlignment="1">
      <alignment horizontal="right" vertical="center" wrapText="1"/>
    </xf>
    <xf numFmtId="176" fontId="6" fillId="0" borderId="7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0" fontId="6" fillId="0" borderId="7" xfId="5" applyFont="1" applyBorder="1" applyAlignment="1">
      <alignment vertical="center"/>
    </xf>
    <xf numFmtId="0" fontId="6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0" fontId="6" fillId="0" borderId="11" xfId="5" applyFont="1" applyBorder="1" applyAlignment="1">
      <alignment horizontal="right" vertical="center"/>
    </xf>
    <xf numFmtId="0" fontId="6" fillId="0" borderId="10" xfId="5" applyFont="1" applyBorder="1" applyAlignment="1">
      <alignment horizontal="right" vertical="center"/>
    </xf>
    <xf numFmtId="0" fontId="6" fillId="0" borderId="5" xfId="5" applyFont="1" applyBorder="1" applyAlignment="1">
      <alignment horizontal="center" vertical="center"/>
    </xf>
    <xf numFmtId="0" fontId="6" fillId="0" borderId="3" xfId="5" applyFont="1" applyBorder="1" applyAlignment="1">
      <alignment horizontal="right"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left" vertical="center"/>
    </xf>
    <xf numFmtId="0" fontId="6" fillId="0" borderId="11" xfId="1" applyFont="1" applyBorder="1" applyAlignment="1">
      <alignment vertical="center" shrinkToFit="1"/>
    </xf>
    <xf numFmtId="38" fontId="6" fillId="0" borderId="11" xfId="7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 shrinkToFit="1"/>
    </xf>
    <xf numFmtId="176" fontId="6" fillId="0" borderId="5" xfId="2" applyNumberFormat="1" applyFont="1" applyFill="1" applyBorder="1" applyAlignment="1">
      <alignment horizontal="center" vertical="center" shrinkToFit="1"/>
    </xf>
    <xf numFmtId="176" fontId="6" fillId="0" borderId="2" xfId="2" applyNumberFormat="1" applyFont="1" applyFill="1" applyBorder="1" applyAlignment="1">
      <alignment horizontal="center" vertical="center" shrinkToFit="1"/>
    </xf>
    <xf numFmtId="176" fontId="6" fillId="0" borderId="7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176" fontId="6" fillId="0" borderId="2" xfId="2" applyNumberFormat="1" applyFont="1" applyFill="1" applyBorder="1" applyAlignment="1">
      <alignment horizontal="center" vertical="center" wrapText="1"/>
    </xf>
    <xf numFmtId="38" fontId="6" fillId="0" borderId="6" xfId="3" applyFont="1" applyFill="1" applyBorder="1" applyAlignment="1">
      <alignment horizontal="center" vertical="center"/>
    </xf>
    <xf numFmtId="38" fontId="6" fillId="0" borderId="4" xfId="3" applyFont="1" applyFill="1" applyBorder="1" applyAlignment="1">
      <alignment horizontal="center" vertical="center"/>
    </xf>
  </cellXfs>
  <cellStyles count="17">
    <cellStyle name="パーセント 2" xfId="12"/>
    <cellStyle name="桁区切り" xfId="7" builtinId="6"/>
    <cellStyle name="桁区切り 2" xfId="6"/>
    <cellStyle name="桁区切り 2 2" xfId="14"/>
    <cellStyle name="桁区切り 3" xfId="15"/>
    <cellStyle name="桁区切り_消耗品12.2" xfId="3"/>
    <cellStyle name="通貨 2" xfId="9"/>
    <cellStyle name="標準" xfId="0" builtinId="0"/>
    <cellStyle name="標準 2" xfId="8"/>
    <cellStyle name="標準 2 2" xfId="16"/>
    <cellStyle name="標準 3" xfId="10"/>
    <cellStyle name="標準 4" xfId="11"/>
    <cellStyle name="標準 4 2" xfId="13"/>
    <cellStyle name="標準_18'調達要求書【180904DAT-LTO】" xfId="1"/>
    <cellStyle name="標準_見積依頼（22年度計画外調達）221206" xfId="5"/>
    <cellStyle name="標準_消耗品12.2_内訳書【16末：購入予定-試算-】" xfId="2"/>
    <cellStyle name="標準_内訳書（ミネラルウォーターほか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hima_TSUBONE/&#12362;&#12362;&#12375;&#12414;/&#21644;&#27915;&#38609;&#35468;/&#21644;&#38609;&#35468;/20&#24180;&#24230;/1%20&#24076;&#26395;&#22259;&#26360;&#38598;&#35336;/20080225_3_20&#24180;&#24230;_&#30740;&#31350;&#29992;&#21644;&#38609;&#35468;&#21644;&#26032;&#32862;_&#24076;&#26395;&#32773;&#36092;&#20837;&#24076;&#26395;&#31080;_&#20840;&#12390;_&#26032;89_&#38609;0_&#24120;&#12395;&#26368;&#26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hima_TSUBONE/&#12362;&#12362;&#12375;&#12414;/&#21644;&#27915;&#38609;&#35468;/&#21644;&#38609;&#35468;/19&#24180;&#24230;/20070227_&#30740;&#31350;&#32773;&#24076;&#26395;&#32773;&#36092;&#20837;&#24076;&#26395;&#31080;-Ver2.2----&#24120;&#12395;&#26368;&#2603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23460;/arima/&#24658;&#24120;&#26989;&#21209;&#65420;&#65393;&#65394;&#65433;/&#20837;&#26413;&#12539;&#35211;&#31309;&#12426;&#21512;&#12431;&#12379;&#36890;&#30693;&#26360;/04&#20837;&#26413;&#36890;&#30693;&#26360;&#65288;&#26989;&#32773;&#23451;&#35211;&#31309;&#21512;&#12431;&#12379;&#36890;&#30693;&#65289;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Index"/>
      <sheetName val="20年度購入希望入力用"/>
      <sheetName val="印刷用"/>
      <sheetName val="19年度購入希望"/>
      <sheetName val="20年度新聞　8８"/>
      <sheetName val="20年度単契雑誌 200"/>
      <sheetName val="20年度年契雑誌 66"/>
      <sheetName val="20年度その他 13"/>
      <sheetName val="20年度単契雑誌 200 (雑誌でソート)"/>
      <sheetName val="20年度年契雑誌 66 (ソート)"/>
      <sheetName val="三陽堂納品可能か確認用"/>
      <sheetName val="20年度新聞　89"/>
      <sheetName val="Sheet1"/>
    </sheetNames>
    <sheetDataSet>
      <sheetData sheetId="0"/>
      <sheetData sheetId="1">
        <row r="2">
          <cell r="B2" t="str">
            <v>朝日新聞</v>
          </cell>
        </row>
        <row r="3">
          <cell r="B3" t="str">
            <v>週刊ＳＴ</v>
          </cell>
        </row>
        <row r="4">
          <cell r="B4" t="str">
            <v>産経新聞</v>
          </cell>
        </row>
        <row r="5">
          <cell r="B5" t="str">
            <v>ジャパン・タイムス</v>
          </cell>
        </row>
        <row r="6">
          <cell r="B6" t="str">
            <v>ジャパン・タイムス・ウイークリー</v>
          </cell>
        </row>
        <row r="7">
          <cell r="B7" t="str">
            <v>デイリー・ヨミウリ</v>
          </cell>
        </row>
        <row r="8">
          <cell r="B8" t="str">
            <v>東京新聞</v>
          </cell>
        </row>
        <row r="9">
          <cell r="B9" t="str">
            <v>日経産業新聞</v>
          </cell>
        </row>
        <row r="10">
          <cell r="B10" t="str">
            <v>日本経済新聞</v>
          </cell>
        </row>
        <row r="11">
          <cell r="B11" t="str">
            <v>ヘラルド・トリビューン朝日</v>
          </cell>
        </row>
        <row r="12">
          <cell r="B12" t="str">
            <v>毎日新聞</v>
          </cell>
        </row>
        <row r="13">
          <cell r="B13" t="str">
            <v>毎日新聞＜学校地区図書館配達分＞</v>
          </cell>
        </row>
        <row r="14">
          <cell r="B14" t="str">
            <v>読売新聞</v>
          </cell>
        </row>
        <row r="15">
          <cell r="B15" t="str">
            <v>AERA</v>
          </cell>
        </row>
        <row r="16">
          <cell r="B16" t="str">
            <v>CNN English Express</v>
          </cell>
        </row>
        <row r="17">
          <cell r="B17" t="str">
            <v>DIAMOND ハーバード・ビジネス・レビュー</v>
          </cell>
        </row>
        <row r="18">
          <cell r="B18" t="str">
            <v>Dos/V magazine</v>
          </cell>
        </row>
        <row r="19">
          <cell r="B19" t="str">
            <v>ENGLISH JOURNAL (イングリッシュジャーナル) CD</v>
          </cell>
        </row>
        <row r="20">
          <cell r="B20" t="str">
            <v>ENGLISH JOURNAL (イングリッシュジャーナル) テキスト</v>
          </cell>
        </row>
        <row r="21">
          <cell r="B21" t="str">
            <v>JADI</v>
          </cell>
        </row>
        <row r="22">
          <cell r="B22" t="str">
            <v>JTB時刻表</v>
          </cell>
        </row>
        <row r="23">
          <cell r="B23" t="str">
            <v>Jシップス</v>
          </cell>
        </row>
        <row r="24">
          <cell r="B24" t="str">
            <v>MAMOR(マモル)</v>
          </cell>
        </row>
        <row r="25">
          <cell r="B25" t="str">
            <v>MOKU</v>
          </cell>
        </row>
        <row r="26">
          <cell r="B26" t="str">
            <v>NETWORK MAGAZINE</v>
          </cell>
        </row>
        <row r="27">
          <cell r="B27" t="str">
            <v>NHKラジオ アンションハシムニカ ハングル講座（CD）</v>
          </cell>
        </row>
        <row r="28">
          <cell r="B28" t="str">
            <v>NHKラジオ アンションハシムニカ ハングル講座（テキスト）</v>
          </cell>
        </row>
        <row r="29">
          <cell r="B29" t="str">
            <v>NHKラジオ 英語リスニング入門 (CD)&lt;&lt;平成17年3月号をもって刊行中止&gt;&gt;</v>
          </cell>
        </row>
        <row r="30">
          <cell r="B30" t="str">
            <v>NHKラジオ 英語リスニング入門 (テキスト)&lt;&lt;平成17年3月号をもって刊行中止&gt;&gt;</v>
          </cell>
        </row>
        <row r="31">
          <cell r="B31" t="str">
            <v>NHKラジオ 中国語講座 (CD)</v>
          </cell>
        </row>
        <row r="32">
          <cell r="B32" t="str">
            <v>NHKラジオ 中国語講座 (テキスト)</v>
          </cell>
        </row>
        <row r="33">
          <cell r="B33" t="str">
            <v>NHKラジオ 徹底トレーニング英会話 (CD)</v>
          </cell>
        </row>
        <row r="34">
          <cell r="B34" t="str">
            <v>NHKラジオ 徹底トレーニング英会話 (テキスト)</v>
          </cell>
        </row>
        <row r="35">
          <cell r="B35" t="str">
            <v>NHKラジオ ビジネス英会話 (CD)</v>
          </cell>
        </row>
        <row r="36">
          <cell r="B36" t="str">
            <v>NHKラジオ ビジネス英会話 (テキスト)</v>
          </cell>
        </row>
        <row r="37">
          <cell r="B37" t="str">
            <v>NHKラジオ ロシア語講座 (テキスト)</v>
          </cell>
        </row>
        <row r="38">
          <cell r="B38" t="str">
            <v>Nonstop English Wave</v>
          </cell>
        </row>
        <row r="39">
          <cell r="B39" t="str">
            <v>PANZER(パンツアー)</v>
          </cell>
        </row>
        <row r="40">
          <cell r="B40" t="str">
            <v>PCfan</v>
          </cell>
        </row>
        <row r="41">
          <cell r="B41" t="str">
            <v>RP北朝鮮FAXニュース</v>
          </cell>
        </row>
        <row r="42">
          <cell r="B42" t="str">
            <v>RP北朝鮮政策動向</v>
          </cell>
        </row>
        <row r="43">
          <cell r="B43" t="str">
            <v>RP旬刊中国内外動向</v>
          </cell>
        </row>
        <row r="44">
          <cell r="B44" t="str">
            <v>RPロシアFAXニュース</v>
          </cell>
        </row>
        <row r="45">
          <cell r="B45" t="str">
            <v>RPロシア政策動向</v>
          </cell>
        </row>
        <row r="46">
          <cell r="B46" t="str">
            <v>SAPIO</v>
          </cell>
        </row>
        <row r="47">
          <cell r="B47" t="str">
            <v>Will</v>
          </cell>
        </row>
        <row r="48">
          <cell r="B48" t="str">
            <v>World Weapon(ワールドウェポン)&lt;&lt;刊行終了&gt;&gt;</v>
          </cell>
        </row>
        <row r="49">
          <cell r="B49" t="str">
            <v>アジ研 ワールド・トレンド</v>
          </cell>
        </row>
        <row r="50">
          <cell r="B50" t="str">
            <v>アスキー.PC</v>
          </cell>
        </row>
        <row r="51">
          <cell r="B51" t="str">
            <v>アステイオン</v>
          </cell>
        </row>
        <row r="52">
          <cell r="B52" t="str">
            <v>明日への選択</v>
          </cell>
        </row>
        <row r="53">
          <cell r="B53" t="str">
            <v>インターネットマガジン</v>
          </cell>
        </row>
        <row r="54">
          <cell r="B54" t="str">
            <v>潮</v>
          </cell>
        </row>
        <row r="55">
          <cell r="B55" t="str">
            <v>エアワールド</v>
          </cell>
        </row>
        <row r="56">
          <cell r="B56" t="str">
            <v>海外事情</v>
          </cell>
        </row>
        <row r="57">
          <cell r="B57" t="str">
            <v>会計検査情報</v>
          </cell>
        </row>
        <row r="58">
          <cell r="B58" t="str">
            <v>会計と監査</v>
          </cell>
        </row>
        <row r="59">
          <cell r="B59" t="str">
            <v>外交フォーラム</v>
          </cell>
        </row>
        <row r="60">
          <cell r="B60" t="str">
            <v>考える人 &lt;&lt;年1回・年2回・年4回は刊行の都度要求&gt;&gt;</v>
          </cell>
        </row>
        <row r="61">
          <cell r="B61" t="str">
            <v>官報</v>
          </cell>
        </row>
        <row r="62">
          <cell r="B62" t="str">
            <v>行政経営の現場</v>
          </cell>
        </row>
        <row r="63">
          <cell r="B63" t="str">
            <v>クーリエジャポン</v>
          </cell>
        </row>
        <row r="64">
          <cell r="B64" t="str">
            <v>軍事研究</v>
          </cell>
        </row>
        <row r="65">
          <cell r="B65" t="str">
            <v>軍事史学 &lt;&lt;年1回・年2回・年4回は刊行の都度要求&gt;&gt;</v>
          </cell>
        </row>
        <row r="66">
          <cell r="B66" t="str">
            <v>軍縮問題資料</v>
          </cell>
        </row>
        <row r="67">
          <cell r="B67" t="str">
            <v>経済セミナー</v>
          </cell>
        </row>
        <row r="68">
          <cell r="B68" t="str">
            <v>月刊アスキー</v>
          </cell>
        </row>
        <row r="69">
          <cell r="B69" t="str">
            <v>月刊英語教本 (CD)</v>
          </cell>
        </row>
        <row r="70">
          <cell r="B70" t="str">
            <v>月刊英語教本 (テキスト)</v>
          </cell>
        </row>
        <row r="71">
          <cell r="B71" t="str">
            <v>月刊現代</v>
          </cell>
        </row>
        <row r="72">
          <cell r="B72" t="str">
            <v>月刊国際協力&lt;&lt;休刊中&gt;&gt;</v>
          </cell>
        </row>
        <row r="73">
          <cell r="B73" t="str">
            <v>月刊総務</v>
          </cell>
        </row>
        <row r="74">
          <cell r="B74" t="str">
            <v>月刊中国情勢</v>
          </cell>
        </row>
        <row r="75">
          <cell r="B75" t="str">
            <v>月刊ニュースがわかる</v>
          </cell>
        </row>
        <row r="76">
          <cell r="B76" t="str">
            <v>月曜評論 &lt;&lt;平成16年8月号をもって休刊&gt;&gt;</v>
          </cell>
        </row>
        <row r="77">
          <cell r="B77" t="str">
            <v>現行法令Web</v>
          </cell>
        </row>
        <row r="78">
          <cell r="B78" t="str">
            <v>現代の中東</v>
          </cell>
        </row>
        <row r="79">
          <cell r="B79" t="str">
            <v>合格情報処理</v>
          </cell>
        </row>
        <row r="80">
          <cell r="B80" t="str">
            <v>航空情報</v>
          </cell>
        </row>
        <row r="81">
          <cell r="B81" t="str">
            <v>航空ファン</v>
          </cell>
        </row>
        <row r="82">
          <cell r="B82" t="str">
            <v>国際安全保障</v>
          </cell>
        </row>
        <row r="83">
          <cell r="B83" t="str">
            <v>国際開発ジャーナル</v>
          </cell>
        </row>
        <row r="84">
          <cell r="B84" t="str">
            <v>国際政治 &lt;&lt;年1回・年2回・年4回は刊行の都度要求&gt;&gt;</v>
          </cell>
        </row>
        <row r="85">
          <cell r="B85" t="str">
            <v>国際法外交雑誌 &lt;&lt;年1回・年2回・年4回は刊行の都度要求&gt;&gt;</v>
          </cell>
        </row>
        <row r="86">
          <cell r="B86" t="str">
            <v>国際問題&lt;&lt;2006年1月号～3月号は休刊。2006年4月号以降は当研究所Webサイト会員専用ページにて電子版として刊行を続ける予定。&gt;&gt;</v>
          </cell>
        </row>
        <row r="87">
          <cell r="B87" t="str">
            <v>國民新聞</v>
          </cell>
        </row>
        <row r="88">
          <cell r="B88" t="str">
            <v>コンバットマガジン（COMBAT MAGAZINE）</v>
          </cell>
        </row>
        <row r="89">
          <cell r="B89" t="str">
            <v>史学雑誌</v>
          </cell>
        </row>
        <row r="90">
          <cell r="B90" t="str">
            <v>時事トップ・コンフィデンシャル</v>
          </cell>
        </row>
        <row r="91">
          <cell r="B91" t="str">
            <v>思想</v>
          </cell>
        </row>
        <row r="92">
          <cell r="B92" t="str">
            <v>ジャバワールド</v>
          </cell>
        </row>
        <row r="93">
          <cell r="B93" t="str">
            <v>自由</v>
          </cell>
        </row>
        <row r="94">
          <cell r="B94" t="str">
            <v>週刊朝日</v>
          </cell>
        </row>
        <row r="95">
          <cell r="B95" t="str">
            <v>週刊エコノミスト</v>
          </cell>
        </row>
        <row r="96">
          <cell r="B96" t="str">
            <v>週刊金曜日</v>
          </cell>
        </row>
        <row r="97">
          <cell r="B97" t="str">
            <v>週刊新潮</v>
          </cell>
        </row>
        <row r="98">
          <cell r="B98" t="str">
            <v>週刊ダイヤモンド</v>
          </cell>
        </row>
        <row r="99">
          <cell r="B99" t="str">
            <v>週刊東洋経済</v>
          </cell>
        </row>
        <row r="100">
          <cell r="B100" t="str">
            <v>週刊文春</v>
          </cell>
        </row>
        <row r="101">
          <cell r="B101" t="str">
            <v>ジュリスト</v>
          </cell>
        </row>
        <row r="102">
          <cell r="B102" t="str">
            <v>諸君</v>
          </cell>
        </row>
        <row r="103">
          <cell r="B103" t="str">
            <v>人事院月報</v>
          </cell>
        </row>
        <row r="104">
          <cell r="B104" t="str">
            <v>しんぶん赤旗 (日曜版)</v>
          </cell>
        </row>
        <row r="105">
          <cell r="B105" t="str">
            <v>しんぶん赤旗 (日刊紙)</v>
          </cell>
        </row>
        <row r="106">
          <cell r="B106" t="str">
            <v>新聞ダイジェスト</v>
          </cell>
        </row>
        <row r="107">
          <cell r="B107" t="str">
            <v>正論</v>
          </cell>
        </row>
        <row r="108">
          <cell r="B108" t="str">
            <v>世界</v>
          </cell>
        </row>
        <row r="109">
          <cell r="B109" t="str">
            <v>世界経済評論</v>
          </cell>
        </row>
        <row r="110">
          <cell r="B110" t="str">
            <v>世界週報</v>
          </cell>
        </row>
        <row r="111">
          <cell r="B111" t="str">
            <v>世界日報</v>
          </cell>
        </row>
        <row r="112">
          <cell r="B112" t="str">
            <v>世界の艦船</v>
          </cell>
        </row>
        <row r="113">
          <cell r="B113" t="str">
            <v>積算資料</v>
          </cell>
        </row>
        <row r="114">
          <cell r="B114" t="str">
            <v>セキュリタリアン</v>
          </cell>
        </row>
        <row r="115">
          <cell r="B115" t="str">
            <v>選択</v>
          </cell>
        </row>
        <row r="116">
          <cell r="B116" t="str">
            <v>治安フォーラム</v>
          </cell>
        </row>
        <row r="117">
          <cell r="B117" t="str">
            <v>中央官庁・地方庁幹部一覧</v>
          </cell>
        </row>
        <row r="118">
          <cell r="B118" t="str">
            <v>中央公論</v>
          </cell>
        </row>
        <row r="119">
          <cell r="B119" t="str">
            <v>中国21&lt;&lt;単発ものとして要求していただく&gt;&gt;</v>
          </cell>
        </row>
        <row r="120">
          <cell r="B120" t="str">
            <v>中国語ジャーナル</v>
          </cell>
        </row>
        <row r="121">
          <cell r="B121" t="str">
            <v>中東研究</v>
          </cell>
        </row>
        <row r="122">
          <cell r="B122" t="str">
            <v>朝鮮民主主義人民共和国 月間論調</v>
          </cell>
        </row>
        <row r="123">
          <cell r="B123" t="str">
            <v>デイズ ジャパン（DAYS JAPAN）</v>
          </cell>
        </row>
        <row r="124">
          <cell r="B124" t="str">
            <v>東亜</v>
          </cell>
        </row>
        <row r="125">
          <cell r="B125" t="str">
            <v>東洋経済統計月報</v>
          </cell>
        </row>
        <row r="126">
          <cell r="B126" t="str">
            <v>時の法令</v>
          </cell>
        </row>
        <row r="127">
          <cell r="B127" t="str">
            <v>日刊中国通信</v>
          </cell>
        </row>
        <row r="128">
          <cell r="B128" t="str">
            <v>日経PC21</v>
          </cell>
        </row>
        <row r="129">
          <cell r="B129" t="str">
            <v>日経TRENDY</v>
          </cell>
        </row>
        <row r="130">
          <cell r="B130" t="str">
            <v>日経WinPC</v>
          </cell>
        </row>
        <row r="131">
          <cell r="B131" t="str">
            <v>日経ソフトウエア</v>
          </cell>
        </row>
        <row r="132">
          <cell r="B132" t="str">
            <v>日経ビジネス</v>
          </cell>
        </row>
        <row r="133">
          <cell r="B133" t="str">
            <v>日本政治研究&lt;&lt;単発ものとして要求していただく&gt;&gt;</v>
          </cell>
        </row>
        <row r="134">
          <cell r="B134" t="str">
            <v>日本の風</v>
          </cell>
        </row>
        <row r="135">
          <cell r="B135" t="str">
            <v>日本歴史</v>
          </cell>
        </row>
        <row r="136">
          <cell r="B136" t="str">
            <v>ニューズウィーク 日本版</v>
          </cell>
        </row>
        <row r="137">
          <cell r="B137" t="str">
            <v>ニュートン</v>
          </cell>
        </row>
        <row r="138">
          <cell r="B138" t="str">
            <v>発言者</v>
          </cell>
        </row>
        <row r="139">
          <cell r="B139" t="str">
            <v>バンコク週報</v>
          </cell>
        </row>
        <row r="140">
          <cell r="B140" t="str">
            <v>一橋ビジネスレビュー &lt;&lt;年1回・年2回・年4回は刊行の都度要求&gt;&gt;</v>
          </cell>
        </row>
        <row r="141">
          <cell r="B141" t="str">
            <v>表現者</v>
          </cell>
        </row>
        <row r="142">
          <cell r="B142" t="str">
            <v>フィナンシャルタイムズ&lt;&lt;2006外国雑誌に含める。&gt;&gt;</v>
          </cell>
        </row>
        <row r="143">
          <cell r="B143" t="str">
            <v>フォーサイト</v>
          </cell>
        </row>
        <row r="144">
          <cell r="B144" t="str">
            <v>フォーブス</v>
          </cell>
        </row>
        <row r="145">
          <cell r="B145" t="str">
            <v>フォリンアフェアーズ日本語版 &lt;&lt;半年ごとに要求・金額は半年分の金額&gt;&gt;</v>
          </cell>
        </row>
        <row r="146">
          <cell r="B146" t="str">
            <v>物価資料</v>
          </cell>
        </row>
        <row r="147">
          <cell r="B147" t="str">
            <v>史</v>
          </cell>
        </row>
        <row r="148">
          <cell r="B148" t="str">
            <v>プレジデント</v>
          </cell>
        </row>
        <row r="149">
          <cell r="B149" t="str">
            <v>文藝春秋</v>
          </cell>
        </row>
        <row r="150">
          <cell r="B150" t="str">
            <v>平和研究 &lt;&lt;年1回・年2回・年4回は刊行の都度要求&gt;&gt;</v>
          </cell>
        </row>
        <row r="151">
          <cell r="B151" t="str">
            <v>ボイス</v>
          </cell>
        </row>
        <row r="152">
          <cell r="B152" t="str">
            <v>防衛技術ジャーナル</v>
          </cell>
        </row>
        <row r="153">
          <cell r="B153" t="str">
            <v>防衛日報</v>
          </cell>
        </row>
        <row r="154">
          <cell r="B154" t="str">
            <v>防衛法研究 &lt;&lt;図書として注文&gt;&gt;</v>
          </cell>
        </row>
        <row r="155">
          <cell r="B155" t="str">
            <v>法学教室</v>
          </cell>
        </row>
        <row r="156">
          <cell r="B156" t="str">
            <v>法学新報</v>
          </cell>
        </row>
        <row r="157">
          <cell r="B157" t="str">
            <v>誇りある日本の再生</v>
          </cell>
        </row>
        <row r="158">
          <cell r="B158" t="str">
            <v>丸</v>
          </cell>
        </row>
        <row r="159">
          <cell r="B159" t="str">
            <v>問題と研究</v>
          </cell>
        </row>
        <row r="160">
          <cell r="B160" t="str">
            <v>読売ウィークリー</v>
          </cell>
        </row>
        <row r="161">
          <cell r="B161" t="str">
            <v>ラメール</v>
          </cell>
        </row>
        <row r="162">
          <cell r="B162" t="str">
            <v>立法と調査&lt;&lt;2006年3月号をもって終了&gt;&gt;</v>
          </cell>
        </row>
        <row r="163">
          <cell r="B163" t="str">
            <v>琉球新報</v>
          </cell>
        </row>
        <row r="164">
          <cell r="B164" t="str">
            <v>レヴァイアサン</v>
          </cell>
        </row>
        <row r="165">
          <cell r="B165" t="str">
            <v>歴史学研究</v>
          </cell>
        </row>
        <row r="166">
          <cell r="B166" t="str">
            <v>歴史群像</v>
          </cell>
        </row>
        <row r="167">
          <cell r="B167" t="str">
            <v>歴史読本</v>
          </cell>
        </row>
        <row r="168">
          <cell r="B168" t="str">
            <v>論座</v>
          </cell>
        </row>
        <row r="169">
          <cell r="B169" t="str">
            <v>致知</v>
          </cell>
        </row>
        <row r="170">
          <cell r="B170" t="str">
            <v>法律のひろば</v>
          </cell>
        </row>
        <row r="171">
          <cell r="B171" t="str">
            <v>法律時報</v>
          </cell>
        </row>
        <row r="172">
          <cell r="B172" t="str">
            <v>インテリジェンス</v>
          </cell>
        </row>
        <row r="173">
          <cell r="B173" t="str">
            <v>ジャパン・タイムス・ニュースダイジェスト</v>
          </cell>
        </row>
        <row r="174">
          <cell r="B174" t="str">
            <v>月刊ロシア通信</v>
          </cell>
        </row>
        <row r="175">
          <cell r="B175" t="str">
            <v>月刊中国NEWS</v>
          </cell>
        </row>
        <row r="176">
          <cell r="B176" t="str">
            <v>読売クオータリー</v>
          </cell>
        </row>
        <row r="177">
          <cell r="B177" t="str">
            <v>Jウイング</v>
          </cell>
        </row>
        <row r="178">
          <cell r="B178" t="str">
            <v>Jグランド</v>
          </cell>
        </row>
        <row r="179">
          <cell r="B179" t="str">
            <v xml:space="preserve">ENGLISH JOURNAL (CD付き) </v>
          </cell>
        </row>
        <row r="180">
          <cell r="B180" t="str">
            <v>原子力産業新聞</v>
          </cell>
        </row>
        <row r="181">
          <cell r="B181" t="str">
            <v>CISTECジャーナル</v>
          </cell>
        </row>
        <row r="182">
          <cell r="B182" t="str">
            <v>月刊テーミス</v>
          </cell>
        </row>
        <row r="183">
          <cell r="B183" t="str">
            <v>毎日新聞縮刷版</v>
          </cell>
        </row>
        <row r="184">
          <cell r="B184" t="str">
            <v>朝日新聞縮刷版</v>
          </cell>
        </row>
        <row r="185">
          <cell r="B185" t="str">
            <v>読売新聞縮刷版</v>
          </cell>
        </row>
        <row r="186">
          <cell r="B186" t="str">
            <v>会社四季報</v>
          </cell>
        </row>
        <row r="187">
          <cell r="B187" t="str">
            <v>建築施工単価</v>
          </cell>
        </row>
        <row r="188">
          <cell r="B188" t="str">
            <v>朝日新聞  朝刊</v>
          </cell>
        </row>
        <row r="189">
          <cell r="B189" t="str">
            <v>日本経済新聞縮刷版</v>
          </cell>
        </row>
        <row r="190">
          <cell r="B190" t="str">
            <v>法令全書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Index"/>
      <sheetName val="19年度購入希望入力用"/>
      <sheetName val="19年度購入希望入力用_最新"/>
      <sheetName val="19年度購入希望入力用_最新 (予備)"/>
      <sheetName val="作業（和新聞単契）"/>
      <sheetName val="作業（和雑誌単契）"/>
      <sheetName val="作業（和雑誌単契） (2)"/>
      <sheetName val="Sheet1"/>
      <sheetName val="作業（単契以外）"/>
      <sheetName val="単価契約（予定）_入札前書店確認用"/>
      <sheetName val="単価契約以外（予定）_入札前書店確認用"/>
      <sheetName val="印刷用"/>
      <sheetName val="印刷用 (河合さん)"/>
      <sheetName val="印刷用 (室長)"/>
      <sheetName val="印刷用 (館長)"/>
      <sheetName val="印刷用 (学委)"/>
      <sheetName val="印刷用 (防委)"/>
      <sheetName val="18年度購入希望入力用"/>
    </sheetNames>
    <sheetDataSet>
      <sheetData sheetId="0"/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年度　物購"/>
      <sheetName val="23年度　物購 (2)"/>
      <sheetName val="22年度　物購 (3)"/>
      <sheetName val="22年度　物購 (4)"/>
      <sheetName val="22年度　物購 (5)"/>
      <sheetName val="22年度　物購 (6)"/>
      <sheetName val="22年度　物購 (7)"/>
      <sheetName val="22年度　物購 (8)"/>
      <sheetName val="23年度　製造"/>
      <sheetName val="23年度　役務"/>
      <sheetName val="23年度　役務 (2)"/>
      <sheetName val="22年度　役務 (3)"/>
      <sheetName val="22年度　工事"/>
      <sheetName val="22年度　借上"/>
      <sheetName val="電話番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3"/>
  <sheetViews>
    <sheetView showGridLines="0" showZeros="0" tabSelected="1" view="pageBreakPreview" zoomScale="85" zoomScaleNormal="75" zoomScaleSheetLayoutView="85" workbookViewId="0">
      <selection activeCell="G22" sqref="G22"/>
    </sheetView>
  </sheetViews>
  <sheetFormatPr defaultRowHeight="14.25" customHeight="1" x14ac:dyDescent="0.15"/>
  <cols>
    <col min="1" max="1" width="2.625" style="48" customWidth="1"/>
    <col min="2" max="2" width="5.625" style="48" bestFit="1" customWidth="1"/>
    <col min="3" max="3" width="20.375" style="65" customWidth="1"/>
    <col min="4" max="4" width="26.375" style="66" customWidth="1"/>
    <col min="5" max="6" width="5.375" style="48" customWidth="1"/>
    <col min="7" max="8" width="11.5" style="67" customWidth="1"/>
    <col min="9" max="9" width="10.625" style="48" customWidth="1"/>
    <col min="10" max="10" width="1.875" style="48" customWidth="1"/>
    <col min="11" max="11" width="4.25" style="48" bestFit="1" customWidth="1"/>
    <col min="12" max="12" width="13.25" style="48" customWidth="1"/>
    <col min="13" max="16384" width="9" style="48"/>
  </cols>
  <sheetData>
    <row r="2" spans="2:15" ht="34.5" customHeight="1" x14ac:dyDescent="0.15">
      <c r="B2" s="86" t="s">
        <v>5</v>
      </c>
      <c r="C2" s="86"/>
      <c r="D2" s="86"/>
      <c r="E2" s="86"/>
      <c r="F2" s="86"/>
      <c r="G2" s="86"/>
      <c r="H2" s="86"/>
      <c r="I2" s="86"/>
    </row>
    <row r="3" spans="2:15" ht="14.25" customHeight="1" x14ac:dyDescent="0.15">
      <c r="B3" s="82"/>
      <c r="C3" s="83"/>
      <c r="D3" s="84"/>
      <c r="E3" s="82"/>
      <c r="F3" s="82"/>
      <c r="G3" s="85"/>
      <c r="H3" s="85"/>
      <c r="I3" s="82"/>
    </row>
    <row r="4" spans="2:15" s="5" customFormat="1" ht="14.25" customHeight="1" x14ac:dyDescent="0.15">
      <c r="B4" s="1"/>
      <c r="C4" s="2"/>
      <c r="D4" s="3"/>
      <c r="E4" s="30"/>
      <c r="F4" s="4"/>
      <c r="G4" s="43"/>
      <c r="H4" s="43"/>
      <c r="I4" s="1"/>
      <c r="K4" s="6"/>
      <c r="L4" s="49"/>
      <c r="M4" s="50"/>
    </row>
    <row r="5" spans="2:15" s="5" customFormat="1" ht="14.25" customHeight="1" x14ac:dyDescent="0.15">
      <c r="B5" s="7" t="s">
        <v>4</v>
      </c>
      <c r="C5" s="7" t="s">
        <v>3</v>
      </c>
      <c r="D5" s="8" t="s">
        <v>2</v>
      </c>
      <c r="E5" s="93" t="s">
        <v>6</v>
      </c>
      <c r="F5" s="94"/>
      <c r="G5" s="42" t="s">
        <v>7</v>
      </c>
      <c r="H5" s="42" t="s">
        <v>8</v>
      </c>
      <c r="I5" s="7" t="s">
        <v>1</v>
      </c>
      <c r="K5" s="6"/>
      <c r="L5" s="49"/>
      <c r="M5" s="50"/>
    </row>
    <row r="6" spans="2:15" s="5" customFormat="1" ht="14.25" customHeight="1" x14ac:dyDescent="0.15">
      <c r="B6" s="9"/>
      <c r="C6" s="10"/>
      <c r="D6" s="11"/>
      <c r="E6" s="31"/>
      <c r="F6" s="12"/>
      <c r="G6" s="44"/>
      <c r="H6" s="44"/>
      <c r="I6" s="9"/>
      <c r="K6" s="6"/>
      <c r="L6" s="49"/>
      <c r="M6" s="50"/>
    </row>
    <row r="7" spans="2:15" s="5" customFormat="1" ht="14.25" customHeight="1" x14ac:dyDescent="0.15">
      <c r="B7" s="1"/>
      <c r="C7" s="51"/>
      <c r="D7" s="74" t="s">
        <v>0</v>
      </c>
      <c r="E7" s="75"/>
      <c r="F7" s="13"/>
      <c r="G7" s="45"/>
      <c r="H7" s="45"/>
      <c r="I7" s="87"/>
      <c r="K7" s="6"/>
    </row>
    <row r="8" spans="2:15" s="5" customFormat="1" ht="14.25" customHeight="1" x14ac:dyDescent="0.15">
      <c r="B8" s="7">
        <v>1</v>
      </c>
      <c r="C8" s="53" t="s">
        <v>10</v>
      </c>
      <c r="D8" s="76" t="s">
        <v>11</v>
      </c>
      <c r="E8" s="77">
        <v>20</v>
      </c>
      <c r="F8" s="35" t="s">
        <v>12</v>
      </c>
      <c r="G8" s="46"/>
      <c r="H8" s="46">
        <f>E8*G8</f>
        <v>0</v>
      </c>
      <c r="I8" s="88"/>
      <c r="K8" s="6"/>
      <c r="L8" s="55"/>
      <c r="M8" s="55"/>
      <c r="N8" s="56"/>
      <c r="O8" s="57"/>
    </row>
    <row r="9" spans="2:15" s="5" customFormat="1" ht="14.25" customHeight="1" x14ac:dyDescent="0.15">
      <c r="B9" s="9"/>
      <c r="C9" s="58"/>
      <c r="D9" s="63" t="s">
        <v>13</v>
      </c>
      <c r="E9" s="78"/>
      <c r="F9" s="19"/>
      <c r="G9" s="47"/>
      <c r="H9" s="47"/>
      <c r="I9" s="89"/>
      <c r="K9" s="6"/>
      <c r="L9" s="55"/>
      <c r="M9" s="55"/>
      <c r="N9" s="56"/>
    </row>
    <row r="10" spans="2:15" s="5" customFormat="1" ht="14.25" customHeight="1" x14ac:dyDescent="0.15">
      <c r="B10" s="1"/>
      <c r="C10" s="60"/>
      <c r="D10" s="74" t="s">
        <v>0</v>
      </c>
      <c r="E10" s="79"/>
      <c r="F10" s="13"/>
      <c r="G10" s="45"/>
      <c r="H10" s="45"/>
      <c r="I10" s="90"/>
      <c r="K10" s="6"/>
    </row>
    <row r="11" spans="2:15" s="5" customFormat="1" ht="14.25" customHeight="1" x14ac:dyDescent="0.15">
      <c r="B11" s="7">
        <v>2</v>
      </c>
      <c r="C11" s="61" t="s">
        <v>10</v>
      </c>
      <c r="D11" s="76" t="s">
        <v>11</v>
      </c>
      <c r="E11" s="77">
        <v>2</v>
      </c>
      <c r="F11" s="35" t="s">
        <v>12</v>
      </c>
      <c r="G11" s="46"/>
      <c r="H11" s="46">
        <f t="shared" ref="H11" si="0">E11*G11</f>
        <v>0</v>
      </c>
      <c r="I11" s="91"/>
      <c r="K11" s="6"/>
      <c r="L11" s="55"/>
      <c r="M11" s="55"/>
      <c r="N11" s="56"/>
      <c r="O11" s="57"/>
    </row>
    <row r="12" spans="2:15" s="5" customFormat="1" ht="14.25" customHeight="1" x14ac:dyDescent="0.15">
      <c r="B12" s="9"/>
      <c r="C12" s="62"/>
      <c r="D12" s="63" t="s">
        <v>14</v>
      </c>
      <c r="E12" s="78"/>
      <c r="F12" s="19"/>
      <c r="G12" s="47"/>
      <c r="H12" s="47"/>
      <c r="I12" s="92"/>
      <c r="K12" s="6"/>
      <c r="L12" s="55"/>
      <c r="M12" s="55"/>
      <c r="N12" s="56"/>
    </row>
    <row r="13" spans="2:15" ht="14.25" customHeight="1" x14ac:dyDescent="0.15">
      <c r="B13" s="1"/>
      <c r="C13" s="60"/>
      <c r="D13" s="74"/>
      <c r="E13" s="79"/>
      <c r="F13" s="13"/>
      <c r="G13" s="45"/>
      <c r="H13" s="45"/>
      <c r="I13" s="87"/>
    </row>
    <row r="14" spans="2:15" ht="14.25" customHeight="1" x14ac:dyDescent="0.15">
      <c r="B14" s="7"/>
      <c r="C14" s="61"/>
      <c r="D14" s="80" t="s">
        <v>9</v>
      </c>
      <c r="E14" s="77"/>
      <c r="F14" s="35"/>
      <c r="G14" s="46"/>
      <c r="H14" s="46">
        <f t="shared" ref="H14" si="1">E14*G14</f>
        <v>0</v>
      </c>
      <c r="I14" s="88"/>
    </row>
    <row r="15" spans="2:15" ht="14.25" customHeight="1" x14ac:dyDescent="0.15">
      <c r="B15" s="9"/>
      <c r="C15" s="62"/>
      <c r="D15" s="63"/>
      <c r="E15" s="78"/>
      <c r="F15" s="19"/>
      <c r="G15" s="47"/>
      <c r="H15" s="47"/>
      <c r="I15" s="89"/>
    </row>
    <row r="16" spans="2:15" ht="14.25" customHeight="1" x14ac:dyDescent="0.15">
      <c r="B16" s="1"/>
      <c r="C16" s="61"/>
      <c r="D16" s="52"/>
      <c r="E16" s="79"/>
      <c r="F16" s="13"/>
      <c r="G16" s="45"/>
      <c r="H16" s="45"/>
      <c r="I16" s="90"/>
    </row>
    <row r="17" spans="2:9" ht="14.25" customHeight="1" x14ac:dyDescent="0.15">
      <c r="B17" s="7"/>
      <c r="C17" s="61"/>
      <c r="D17" s="54"/>
      <c r="E17" s="77"/>
      <c r="F17" s="35"/>
      <c r="G17" s="46"/>
      <c r="H17" s="46">
        <f t="shared" ref="H17" si="2">E17*G17</f>
        <v>0</v>
      </c>
      <c r="I17" s="91"/>
    </row>
    <row r="18" spans="2:9" ht="14.25" customHeight="1" x14ac:dyDescent="0.15">
      <c r="B18" s="9"/>
      <c r="C18" s="63"/>
      <c r="D18" s="59"/>
      <c r="E18" s="78"/>
      <c r="F18" s="19"/>
      <c r="G18" s="47"/>
      <c r="H18" s="47"/>
      <c r="I18" s="92"/>
    </row>
    <row r="19" spans="2:9" ht="14.25" customHeight="1" x14ac:dyDescent="0.15">
      <c r="B19" s="1"/>
      <c r="C19" s="60"/>
      <c r="D19" s="52"/>
      <c r="E19" s="79"/>
      <c r="F19" s="13"/>
      <c r="G19" s="45"/>
      <c r="H19" s="45"/>
      <c r="I19" s="71"/>
    </row>
    <row r="20" spans="2:9" ht="14.25" customHeight="1" x14ac:dyDescent="0.15">
      <c r="B20" s="7"/>
      <c r="C20" s="61"/>
      <c r="D20" s="54"/>
      <c r="E20" s="77"/>
      <c r="F20" s="35"/>
      <c r="G20" s="46"/>
      <c r="H20" s="46">
        <f t="shared" ref="H20" si="3">E20*G20</f>
        <v>0</v>
      </c>
      <c r="I20" s="72"/>
    </row>
    <row r="21" spans="2:9" ht="14.25" customHeight="1" x14ac:dyDescent="0.15">
      <c r="B21" s="9"/>
      <c r="C21" s="62"/>
      <c r="D21" s="59"/>
      <c r="E21" s="78"/>
      <c r="F21" s="19"/>
      <c r="G21" s="47"/>
      <c r="H21" s="47"/>
      <c r="I21" s="73"/>
    </row>
    <row r="22" spans="2:9" ht="14.25" customHeight="1" x14ac:dyDescent="0.15">
      <c r="B22" s="1"/>
      <c r="C22" s="61"/>
      <c r="D22" s="52"/>
      <c r="E22" s="77"/>
      <c r="F22" s="13"/>
      <c r="G22" s="45"/>
      <c r="H22" s="45"/>
      <c r="I22" s="71"/>
    </row>
    <row r="23" spans="2:9" ht="14.25" customHeight="1" x14ac:dyDescent="0.15">
      <c r="B23" s="7"/>
      <c r="C23" s="61"/>
      <c r="D23" s="54"/>
      <c r="E23" s="77"/>
      <c r="F23" s="35"/>
      <c r="G23" s="46"/>
      <c r="H23" s="46">
        <f t="shared" ref="H23" si="4">E23*G23</f>
        <v>0</v>
      </c>
      <c r="I23" s="72"/>
    </row>
    <row r="24" spans="2:9" ht="14.25" customHeight="1" x14ac:dyDescent="0.15">
      <c r="B24" s="9"/>
      <c r="C24" s="63"/>
      <c r="D24" s="59"/>
      <c r="E24" s="81"/>
      <c r="F24" s="19"/>
      <c r="G24" s="47"/>
      <c r="H24" s="47"/>
      <c r="I24" s="73"/>
    </row>
    <row r="25" spans="2:9" ht="14.25" customHeight="1" x14ac:dyDescent="0.15">
      <c r="B25" s="1"/>
      <c r="C25" s="61"/>
      <c r="D25" s="52"/>
      <c r="E25" s="34"/>
      <c r="F25" s="13"/>
      <c r="G25" s="45"/>
      <c r="H25" s="45"/>
      <c r="I25" s="36"/>
    </row>
    <row r="26" spans="2:9" ht="14.25" customHeight="1" x14ac:dyDescent="0.15">
      <c r="B26" s="7"/>
      <c r="C26" s="61"/>
      <c r="D26" s="54"/>
      <c r="E26" s="32"/>
      <c r="F26" s="35"/>
      <c r="G26" s="46"/>
      <c r="H26" s="46">
        <f t="shared" ref="H26" si="5">E26*G26</f>
        <v>0</v>
      </c>
      <c r="I26" s="37"/>
    </row>
    <row r="27" spans="2:9" ht="14.25" customHeight="1" x14ac:dyDescent="0.15">
      <c r="B27" s="9"/>
      <c r="C27" s="63"/>
      <c r="D27" s="59"/>
      <c r="E27" s="33"/>
      <c r="F27" s="19"/>
      <c r="G27" s="47"/>
      <c r="H27" s="47"/>
      <c r="I27" s="38"/>
    </row>
    <row r="28" spans="2:9" ht="14.25" customHeight="1" x14ac:dyDescent="0.15">
      <c r="B28" s="1"/>
      <c r="C28" s="61"/>
      <c r="D28" s="52"/>
      <c r="E28" s="32"/>
      <c r="F28" s="13"/>
      <c r="G28" s="45"/>
      <c r="H28" s="45"/>
      <c r="I28" s="39"/>
    </row>
    <row r="29" spans="2:9" ht="14.25" customHeight="1" x14ac:dyDescent="0.15">
      <c r="B29" s="7"/>
      <c r="C29" s="61"/>
      <c r="D29" s="54"/>
      <c r="E29" s="32"/>
      <c r="F29" s="35"/>
      <c r="G29" s="46"/>
      <c r="H29" s="46">
        <f t="shared" ref="H29" si="6">E29*G29</f>
        <v>0</v>
      </c>
      <c r="I29" s="40"/>
    </row>
    <row r="30" spans="2:9" ht="14.25" customHeight="1" x14ac:dyDescent="0.15">
      <c r="B30" s="9"/>
      <c r="C30" s="63"/>
      <c r="D30" s="59"/>
      <c r="E30" s="20"/>
      <c r="F30" s="19"/>
      <c r="G30" s="47"/>
      <c r="H30" s="47"/>
      <c r="I30" s="41"/>
    </row>
    <row r="31" spans="2:9" ht="14.25" customHeight="1" x14ac:dyDescent="0.15">
      <c r="B31" s="1"/>
      <c r="C31" s="61"/>
      <c r="D31" s="52"/>
      <c r="E31" s="14"/>
      <c r="F31" s="18"/>
      <c r="G31" s="45"/>
      <c r="H31" s="45"/>
      <c r="I31" s="36"/>
    </row>
    <row r="32" spans="2:9" ht="14.25" customHeight="1" x14ac:dyDescent="0.15">
      <c r="B32" s="7"/>
      <c r="C32" s="61"/>
      <c r="D32" s="54"/>
      <c r="E32" s="16"/>
      <c r="F32" s="15"/>
      <c r="G32" s="46"/>
      <c r="H32" s="46"/>
      <c r="I32" s="37"/>
    </row>
    <row r="33" spans="2:9" ht="14.25" customHeight="1" x14ac:dyDescent="0.15">
      <c r="B33" s="9"/>
      <c r="C33" s="63"/>
      <c r="D33" s="59"/>
      <c r="E33" s="17"/>
      <c r="F33" s="19"/>
      <c r="G33" s="47"/>
      <c r="H33" s="47"/>
      <c r="I33" s="38"/>
    </row>
    <row r="34" spans="2:9" ht="14.25" customHeight="1" x14ac:dyDescent="0.15">
      <c r="B34" s="1"/>
      <c r="C34" s="61"/>
      <c r="D34" s="52"/>
      <c r="E34" s="16"/>
      <c r="F34" s="18"/>
      <c r="G34" s="45"/>
      <c r="H34" s="45"/>
      <c r="I34" s="39"/>
    </row>
    <row r="35" spans="2:9" ht="14.25" customHeight="1" x14ac:dyDescent="0.15">
      <c r="B35" s="7"/>
      <c r="C35" s="61"/>
      <c r="D35" s="54"/>
      <c r="E35" s="16"/>
      <c r="F35" s="15"/>
      <c r="G35" s="46"/>
      <c r="H35" s="46"/>
      <c r="I35" s="40"/>
    </row>
    <row r="36" spans="2:9" ht="14.25" customHeight="1" x14ac:dyDescent="0.15">
      <c r="B36" s="9"/>
      <c r="C36" s="63"/>
      <c r="D36" s="59"/>
      <c r="E36" s="20"/>
      <c r="F36" s="19"/>
      <c r="G36" s="47"/>
      <c r="H36" s="47"/>
      <c r="I36" s="41"/>
    </row>
    <row r="37" spans="2:9" ht="14.25" customHeight="1" x14ac:dyDescent="0.15">
      <c r="B37" s="1"/>
      <c r="C37" s="61"/>
      <c r="D37" s="52"/>
      <c r="E37" s="16"/>
      <c r="F37" s="18"/>
      <c r="G37" s="45"/>
      <c r="H37" s="45"/>
      <c r="I37" s="87"/>
    </row>
    <row r="38" spans="2:9" ht="14.25" customHeight="1" x14ac:dyDescent="0.15">
      <c r="B38" s="7"/>
      <c r="C38" s="61"/>
      <c r="D38" s="54"/>
      <c r="E38" s="16"/>
      <c r="F38" s="15"/>
      <c r="G38" s="46"/>
      <c r="H38" s="46"/>
      <c r="I38" s="88"/>
    </row>
    <row r="39" spans="2:9" ht="14.25" customHeight="1" x14ac:dyDescent="0.15">
      <c r="B39" s="9"/>
      <c r="C39" s="63"/>
      <c r="D39" s="59"/>
      <c r="E39" s="20"/>
      <c r="F39" s="19"/>
      <c r="G39" s="47"/>
      <c r="H39" s="47"/>
      <c r="I39" s="89"/>
    </row>
    <row r="40" spans="2:9" ht="14.25" customHeight="1" x14ac:dyDescent="0.15">
      <c r="B40" s="1"/>
      <c r="C40" s="61"/>
      <c r="D40" s="52"/>
      <c r="E40" s="16"/>
      <c r="F40" s="18"/>
      <c r="G40" s="45"/>
      <c r="H40" s="45"/>
      <c r="I40" s="87"/>
    </row>
    <row r="41" spans="2:9" ht="14.25" customHeight="1" x14ac:dyDescent="0.15">
      <c r="B41" s="7"/>
      <c r="C41" s="61"/>
      <c r="D41" s="54"/>
      <c r="E41" s="16"/>
      <c r="F41" s="15"/>
      <c r="G41" s="46"/>
      <c r="H41" s="46"/>
      <c r="I41" s="88"/>
    </row>
    <row r="42" spans="2:9" ht="14.25" customHeight="1" x14ac:dyDescent="0.15">
      <c r="B42" s="9"/>
      <c r="C42" s="63"/>
      <c r="D42" s="59"/>
      <c r="E42" s="20"/>
      <c r="F42" s="19"/>
      <c r="G42" s="47"/>
      <c r="H42" s="47"/>
      <c r="I42" s="89"/>
    </row>
    <row r="43" spans="2:9" ht="14.25" customHeight="1" x14ac:dyDescent="0.15">
      <c r="B43" s="1"/>
      <c r="C43" s="61"/>
      <c r="D43" s="52"/>
      <c r="E43" s="16"/>
      <c r="F43" s="18"/>
      <c r="G43" s="45"/>
      <c r="H43" s="45"/>
      <c r="I43" s="90"/>
    </row>
    <row r="44" spans="2:9" ht="14.25" customHeight="1" x14ac:dyDescent="0.15">
      <c r="B44" s="7"/>
      <c r="C44" s="61"/>
      <c r="D44" s="54"/>
      <c r="E44" s="16"/>
      <c r="F44" s="15"/>
      <c r="G44" s="46"/>
      <c r="H44" s="46"/>
      <c r="I44" s="91"/>
    </row>
    <row r="45" spans="2:9" ht="14.25" customHeight="1" x14ac:dyDescent="0.15">
      <c r="B45" s="9"/>
      <c r="C45" s="63"/>
      <c r="D45" s="59"/>
      <c r="E45" s="20"/>
      <c r="F45" s="19"/>
      <c r="G45" s="47"/>
      <c r="H45" s="47"/>
      <c r="I45" s="92"/>
    </row>
    <row r="46" spans="2:9" ht="14.25" customHeight="1" x14ac:dyDescent="0.15">
      <c r="B46" s="1"/>
      <c r="C46" s="61"/>
      <c r="D46" s="52"/>
      <c r="E46" s="16"/>
      <c r="F46" s="18"/>
      <c r="G46" s="45"/>
      <c r="H46" s="45"/>
      <c r="I46" s="87"/>
    </row>
    <row r="47" spans="2:9" ht="14.25" customHeight="1" x14ac:dyDescent="0.15">
      <c r="B47" s="7"/>
      <c r="C47" s="61"/>
      <c r="D47" s="54"/>
      <c r="E47" s="16"/>
      <c r="F47" s="15"/>
      <c r="G47" s="46"/>
      <c r="H47" s="46"/>
      <c r="I47" s="88"/>
    </row>
    <row r="48" spans="2:9" ht="14.25" customHeight="1" x14ac:dyDescent="0.15">
      <c r="B48" s="9"/>
      <c r="C48" s="63"/>
      <c r="D48" s="59"/>
      <c r="E48" s="20"/>
      <c r="F48" s="19"/>
      <c r="G48" s="47"/>
      <c r="H48" s="47"/>
      <c r="I48" s="89"/>
    </row>
    <row r="49" spans="2:9" ht="14.25" customHeight="1" x14ac:dyDescent="0.15">
      <c r="B49" s="1"/>
      <c r="C49" s="61"/>
      <c r="D49" s="52"/>
      <c r="E49" s="16"/>
      <c r="F49" s="18"/>
      <c r="G49" s="45"/>
      <c r="H49" s="45"/>
      <c r="I49" s="90"/>
    </row>
    <row r="50" spans="2:9" ht="14.25" customHeight="1" x14ac:dyDescent="0.15">
      <c r="B50" s="7"/>
      <c r="C50" s="61"/>
      <c r="D50" s="54"/>
      <c r="E50" s="16"/>
      <c r="F50" s="15"/>
      <c r="G50" s="46"/>
      <c r="H50" s="46"/>
      <c r="I50" s="91"/>
    </row>
    <row r="51" spans="2:9" ht="14.25" customHeight="1" x14ac:dyDescent="0.15">
      <c r="B51" s="9"/>
      <c r="C51" s="63"/>
      <c r="D51" s="59"/>
      <c r="E51" s="20"/>
      <c r="F51" s="19"/>
      <c r="G51" s="47"/>
      <c r="H51" s="47"/>
      <c r="I51" s="92"/>
    </row>
    <row r="52" spans="2:9" ht="14.25" customHeight="1" x14ac:dyDescent="0.15">
      <c r="B52" s="1"/>
      <c r="C52" s="61"/>
      <c r="D52" s="52"/>
      <c r="E52" s="16"/>
      <c r="F52" s="18"/>
      <c r="G52" s="45"/>
      <c r="H52" s="45"/>
      <c r="I52" s="87"/>
    </row>
    <row r="53" spans="2:9" ht="14.25" customHeight="1" x14ac:dyDescent="0.15">
      <c r="B53" s="7"/>
      <c r="C53" s="61"/>
      <c r="D53" s="54"/>
      <c r="E53" s="16"/>
      <c r="F53" s="15"/>
      <c r="G53" s="46"/>
      <c r="H53" s="46"/>
      <c r="I53" s="88"/>
    </row>
    <row r="54" spans="2:9" ht="14.25" customHeight="1" x14ac:dyDescent="0.15">
      <c r="B54" s="9"/>
      <c r="C54" s="63"/>
      <c r="D54" s="59"/>
      <c r="E54" s="20"/>
      <c r="F54" s="19"/>
      <c r="G54" s="47"/>
      <c r="H54" s="47"/>
      <c r="I54" s="89"/>
    </row>
    <row r="55" spans="2:9" s="64" customFormat="1" ht="14.25" customHeight="1" x14ac:dyDescent="0.15">
      <c r="B55" s="21"/>
      <c r="C55" s="27"/>
      <c r="D55" s="24"/>
      <c r="E55" s="16"/>
      <c r="F55" s="18"/>
      <c r="G55" s="45"/>
      <c r="H55" s="45"/>
      <c r="I55" s="87"/>
    </row>
    <row r="56" spans="2:9" s="64" customFormat="1" ht="14.25" customHeight="1" x14ac:dyDescent="0.15">
      <c r="B56" s="22"/>
      <c r="C56" s="27"/>
      <c r="D56" s="25"/>
      <c r="E56" s="16"/>
      <c r="F56" s="15"/>
      <c r="G56" s="46"/>
      <c r="H56" s="46">
        <f>SUM(H7:H54)</f>
        <v>0</v>
      </c>
      <c r="I56" s="88"/>
    </row>
    <row r="57" spans="2:9" s="64" customFormat="1" ht="14.25" customHeight="1" x14ac:dyDescent="0.15">
      <c r="B57" s="23"/>
      <c r="C57" s="28"/>
      <c r="D57" s="26"/>
      <c r="E57" s="20"/>
      <c r="F57" s="19"/>
      <c r="G57" s="47"/>
      <c r="H57" s="47"/>
      <c r="I57" s="89"/>
    </row>
    <row r="58" spans="2:9" s="64" customFormat="1" ht="14.25" customHeight="1" x14ac:dyDescent="0.15">
      <c r="B58" s="21"/>
      <c r="C58" s="27"/>
      <c r="D58" s="24"/>
      <c r="E58" s="16"/>
      <c r="F58" s="18"/>
      <c r="G58" s="45"/>
      <c r="H58" s="68"/>
      <c r="I58" s="87"/>
    </row>
    <row r="59" spans="2:9" s="64" customFormat="1" ht="14.25" customHeight="1" x14ac:dyDescent="0.15">
      <c r="B59" s="22"/>
      <c r="C59" s="29"/>
      <c r="D59" s="25"/>
      <c r="E59" s="16"/>
      <c r="F59" s="15"/>
      <c r="G59" s="46"/>
      <c r="H59" s="69">
        <f>ROUNDDOWN(H56*5%,0)</f>
        <v>0</v>
      </c>
      <c r="I59" s="88"/>
    </row>
    <row r="60" spans="2:9" s="64" customFormat="1" ht="14.25" customHeight="1" x14ac:dyDescent="0.15">
      <c r="B60" s="23"/>
      <c r="C60" s="28"/>
      <c r="D60" s="26"/>
      <c r="E60" s="20"/>
      <c r="F60" s="19"/>
      <c r="G60" s="47"/>
      <c r="H60" s="70"/>
      <c r="I60" s="89"/>
    </row>
    <row r="61" spans="2:9" s="64" customFormat="1" ht="14.25" customHeight="1" x14ac:dyDescent="0.15">
      <c r="B61" s="21"/>
      <c r="C61" s="27"/>
      <c r="D61" s="24"/>
      <c r="E61" s="16"/>
      <c r="F61" s="18"/>
      <c r="G61" s="45"/>
      <c r="H61" s="68"/>
      <c r="I61" s="87"/>
    </row>
    <row r="62" spans="2:9" s="64" customFormat="1" ht="14.25" customHeight="1" x14ac:dyDescent="0.15">
      <c r="B62" s="22"/>
      <c r="C62" s="27"/>
      <c r="D62" s="25"/>
      <c r="E62" s="16"/>
      <c r="F62" s="15"/>
      <c r="G62" s="46"/>
      <c r="H62" s="69">
        <f>H56+H59</f>
        <v>0</v>
      </c>
      <c r="I62" s="88"/>
    </row>
    <row r="63" spans="2:9" ht="14.25" customHeight="1" x14ac:dyDescent="0.15">
      <c r="B63" s="9"/>
      <c r="C63" s="63"/>
      <c r="D63" s="59"/>
      <c r="E63" s="20"/>
      <c r="F63" s="19"/>
      <c r="G63" s="47"/>
      <c r="H63" s="47"/>
      <c r="I63" s="89"/>
    </row>
  </sheetData>
  <mergeCells count="15">
    <mergeCell ref="I58:I60"/>
    <mergeCell ref="I61:I63"/>
    <mergeCell ref="E5:F5"/>
    <mergeCell ref="I55:I57"/>
    <mergeCell ref="I40:I42"/>
    <mergeCell ref="I43:I45"/>
    <mergeCell ref="I46:I48"/>
    <mergeCell ref="I49:I51"/>
    <mergeCell ref="I52:I54"/>
    <mergeCell ref="I37:I39"/>
    <mergeCell ref="B2:I2"/>
    <mergeCell ref="I7:I9"/>
    <mergeCell ref="I10:I12"/>
    <mergeCell ref="I13:I15"/>
    <mergeCell ref="I16:I18"/>
  </mergeCells>
  <phoneticPr fontId="3"/>
  <pageMargins left="1.1811023622047245" right="0.27559055118110237" top="0.98425196850393704" bottom="0.51181102362204722" header="0.51181102362204722" footer="0.51181102362204722"/>
  <pageSetup paperSize="9" scale="87" orientation="portrait" verticalDpi="300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>防衛省 防衛研究所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2013-11-13T07:39:07Z</cp:lastPrinted>
  <dcterms:created xsi:type="dcterms:W3CDTF">2011-09-02T04:56:43Z</dcterms:created>
  <dcterms:modified xsi:type="dcterms:W3CDTF">2014-01-21T08:08:28Z</dcterms:modified>
</cp:coreProperties>
</file>